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<sst xmlns="http://schemas.openxmlformats.org/spreadsheetml/2006/main" count="85" uniqueCount="71">
  <si>
    <t>　予測にあたっては、「経営環境」「業界事情」「設備能力」「競合状況」「価格の推移」などについて総合的に検討してください。</t>
  </si>
  <si>
    <t xml:space="preserve">　下の表を参考に収支の見込を検討してみましょう。 </t>
  </si>
  <si>
    <t xml:space="preserve">売上高  </t>
  </si>
  <si>
    <t xml:space="preserve">売上原価  </t>
  </si>
  <si>
    <t xml:space="preserve">人　件　費 </t>
  </si>
  <si>
    <t>家賃</t>
  </si>
  <si>
    <t>支払利息</t>
  </si>
  <si>
    <t>その他</t>
  </si>
  <si>
    <t>合計③</t>
  </si>
  <si>
    <t>　利益①－②－③</t>
  </si>
  <si>
    <t>経</t>
  </si>
  <si>
    <t>費</t>
  </si>
  <si>
    <t>　開業当初</t>
  </si>
  <si>
    <t>　軌道に乗った後</t>
  </si>
  <si>
    <t>開業後の見通し（月平均） 　</t>
  </si>
  <si>
    <t xml:space="preserve">Q1．収支計画のたて方を教えてください。 </t>
  </si>
  <si>
    <t>　　（単位：万円）</t>
  </si>
  <si>
    <t>①</t>
  </si>
  <si>
    <t>②</t>
  </si>
  <si>
    <t>③</t>
  </si>
  <si>
    <t>5年</t>
  </si>
  <si>
    <t>家賃・共益費</t>
  </si>
  <si>
    <t>④</t>
  </si>
  <si>
    <t>月額</t>
  </si>
  <si>
    <t>（利益計画）</t>
  </si>
  <si>
    <t>開業当初</t>
  </si>
  <si>
    <t>軌道に乗った後</t>
  </si>
  <si>
    <t>計算根拠</t>
  </si>
  <si>
    <t>（1年後）</t>
  </si>
  <si>
    <t>売上高</t>
  </si>
  <si>
    <t>単価20，000円×60人→69人</t>
  </si>
  <si>
    <t>売上原価</t>
  </si>
  <si>
    <t>販売手数料10％</t>
  </si>
  <si>
    <t>限界利益</t>
  </si>
  <si>
    <t>①－②</t>
  </si>
  <si>
    <t>経費</t>
  </si>
  <si>
    <t>人件費</t>
  </si>
  <si>
    <t>役員報酬36万円→40万円</t>
  </si>
  <si>
    <t>家賃・共益費</t>
  </si>
  <si>
    <t>支払利息</t>
  </si>
  <si>
    <t>資金調達より</t>
  </si>
  <si>
    <t>リース料</t>
  </si>
  <si>
    <t>減価償却費</t>
  </si>
  <si>
    <t>必要資金より</t>
  </si>
  <si>
    <t>その他</t>
  </si>
  <si>
    <t>諸経費3万円増</t>
  </si>
  <si>
    <t>合計</t>
  </si>
  <si>
    <t>⑤</t>
  </si>
  <si>
    <t>経常利益</t>
  </si>
  <si>
    <t>③－④</t>
  </si>
  <si>
    <t>（キャッシュフロー）</t>
  </si>
  <si>
    <t>⑥</t>
  </si>
  <si>
    <t>減価償却費</t>
  </si>
  <si>
    <t>⑦</t>
  </si>
  <si>
    <t>借入金返済</t>
  </si>
  <si>
    <t>キャッシュフロー</t>
  </si>
  <si>
    <t>⑤＋⑥－⑦</t>
  </si>
  <si>
    <t>利益計画とキャッシュフロー例）</t>
  </si>
  <si>
    <t>Ａ　① 　「これから始める事業は、どれくらいの利益がでるのか」、新たに事業を始めようとする方にとっては、一番気にかかるところでしょう。開業後の収支の見込みを収支計画といいます。</t>
  </si>
  <si>
    <t>　　②具体例をキャッシュフローを追加して示します。</t>
  </si>
  <si>
    <t>利益計画</t>
  </si>
  <si>
    <t>1年</t>
  </si>
  <si>
    <t>2年</t>
  </si>
  <si>
    <t>3年</t>
  </si>
  <si>
    <t>4年</t>
  </si>
  <si>
    <r>
      <t>客数3年目まで＋1</t>
    </r>
    <r>
      <rPr>
        <sz val="11"/>
        <rFont val="ＭＳ Ｐゴシック"/>
        <family val="0"/>
      </rPr>
      <t>5%、４年目から5％</t>
    </r>
  </si>
  <si>
    <t>昇給5％</t>
  </si>
  <si>
    <r>
      <t>1</t>
    </r>
    <r>
      <rPr>
        <sz val="11"/>
        <rFont val="ＭＳ Ｐゴシック"/>
        <family val="0"/>
      </rPr>
      <t>0%づつ増</t>
    </r>
  </si>
  <si>
    <t>税金</t>
  </si>
  <si>
    <r>
      <t>3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%+7万</t>
    </r>
  </si>
  <si>
    <t>当期利益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</si>
</sst>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.75"/>
      <name val="ＭＳ Ｐゴシック"/>
      <family val="3"/>
    </font>
    <font>
      <sz val="13.15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/>
    </xf>
    <xf numFmtId="176" fontId="0" fillId="0" borderId="4" xfId="0" applyNumberFormat="1" applyBorder="1" applyAlignment="1">
      <alignment horizontal="right" vertic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177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distributed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60"/>
  <sheetViews>
    <sheetView tabSelected="1" workbookViewId="0" topLeftCell="A1">
      <selection activeCell="B2" sqref="B2:E7"/>
    </sheetView>
  </sheetViews>
  <sheetFormatPr defaultColWidth="9.00390625" defaultRowHeight="13.5"/>
  <cols>
    <col min="3" max="3" width="4.50390625" style="0" customWidth="1"/>
    <col min="4" max="4" width="10.25390625" style="0" customWidth="1"/>
    <col min="5" max="6" width="11.875" style="0" customWidth="1"/>
    <col min="7" max="7" width="11.375" style="0" customWidth="1"/>
    <col min="8" max="8" width="11.00390625" style="0" bestFit="1" customWidth="1"/>
    <col min="9" max="9" width="11.50390625" style="0" bestFit="1" customWidth="1"/>
    <col min="10" max="10" width="11.00390625" style="0" customWidth="1"/>
  </cols>
  <sheetData>
    <row r="2" ht="13.5">
      <c r="B2" t="s">
        <v>15</v>
      </c>
    </row>
    <row r="5" ht="13.5">
      <c r="B5" t="s">
        <v>58</v>
      </c>
    </row>
    <row r="6" ht="13.5">
      <c r="B6" t="s">
        <v>0</v>
      </c>
    </row>
    <row r="7" ht="13.5">
      <c r="B7" t="s">
        <v>1</v>
      </c>
    </row>
    <row r="10" spans="3:6" ht="14.25" thickBot="1">
      <c r="C10" t="s">
        <v>14</v>
      </c>
      <c r="F10" t="s">
        <v>16</v>
      </c>
    </row>
    <row r="11" spans="3:6" ht="13.5">
      <c r="C11" s="15"/>
      <c r="D11" s="16"/>
      <c r="E11" s="3" t="s">
        <v>12</v>
      </c>
      <c r="F11" s="4" t="s">
        <v>13</v>
      </c>
    </row>
    <row r="12" spans="3:6" ht="13.5">
      <c r="C12" s="7" t="s">
        <v>2</v>
      </c>
      <c r="D12" s="5"/>
      <c r="E12" s="5"/>
      <c r="F12" s="6"/>
    </row>
    <row r="13" spans="3:6" ht="13.5">
      <c r="C13" s="7" t="s">
        <v>3</v>
      </c>
      <c r="D13" s="5"/>
      <c r="E13" s="5"/>
      <c r="F13" s="6"/>
    </row>
    <row r="14" spans="3:6" ht="13.5">
      <c r="C14" s="12"/>
      <c r="D14" s="5" t="s">
        <v>4</v>
      </c>
      <c r="E14" s="5"/>
      <c r="F14" s="6"/>
    </row>
    <row r="15" spans="3:6" ht="13.5">
      <c r="C15" s="13" t="s">
        <v>10</v>
      </c>
      <c r="D15" s="5" t="s">
        <v>5</v>
      </c>
      <c r="E15" s="5"/>
      <c r="F15" s="6"/>
    </row>
    <row r="16" spans="3:6" ht="13.5">
      <c r="C16" s="13"/>
      <c r="D16" s="5" t="s">
        <v>6</v>
      </c>
      <c r="E16" s="5"/>
      <c r="F16" s="6"/>
    </row>
    <row r="17" spans="3:6" ht="13.5">
      <c r="C17" s="13" t="s">
        <v>11</v>
      </c>
      <c r="D17" s="8" t="s">
        <v>7</v>
      </c>
      <c r="E17" s="5"/>
      <c r="F17" s="6"/>
    </row>
    <row r="18" spans="3:6" ht="13.5">
      <c r="C18" s="14"/>
      <c r="D18" s="8" t="s">
        <v>8</v>
      </c>
      <c r="E18" s="5"/>
      <c r="F18" s="6"/>
    </row>
    <row r="19" spans="3:6" ht="14.25" thickBot="1">
      <c r="C19" s="9" t="s">
        <v>9</v>
      </c>
      <c r="D19" s="10"/>
      <c r="E19" s="10"/>
      <c r="F19" s="11"/>
    </row>
    <row r="20" spans="3:6" ht="13.5">
      <c r="C20" s="1"/>
      <c r="D20" s="1"/>
      <c r="E20" s="1"/>
      <c r="F20" s="1"/>
    </row>
    <row r="21" spans="3:6" ht="13.5">
      <c r="C21" s="2"/>
      <c r="D21" s="2"/>
      <c r="E21" s="2"/>
      <c r="F21" s="2"/>
    </row>
    <row r="22" spans="2:6" ht="13.5">
      <c r="B22" t="s">
        <v>59</v>
      </c>
      <c r="C22" s="2"/>
      <c r="D22" s="2"/>
      <c r="E22" s="2"/>
      <c r="F22" s="2"/>
    </row>
    <row r="23" spans="3:6" ht="13.5">
      <c r="C23" s="2"/>
      <c r="D23" s="2"/>
      <c r="E23" s="2"/>
      <c r="F23" s="2"/>
    </row>
    <row r="24" spans="5:8" ht="13.5">
      <c r="E24" s="18" t="s">
        <v>57</v>
      </c>
      <c r="H24" s="19"/>
    </row>
    <row r="25" ht="13.5">
      <c r="H25" s="19"/>
    </row>
    <row r="26" spans="4:10" ht="13.5">
      <c r="D26" s="20" t="s">
        <v>24</v>
      </c>
      <c r="E26" s="5"/>
      <c r="F26" s="21"/>
      <c r="G26" s="22"/>
      <c r="H26" s="23" t="s">
        <v>25</v>
      </c>
      <c r="I26" s="5" t="s">
        <v>26</v>
      </c>
      <c r="J26" s="35" t="s">
        <v>27</v>
      </c>
    </row>
    <row r="27" spans="4:10" ht="13.5">
      <c r="D27" s="24"/>
      <c r="F27" s="25"/>
      <c r="G27" s="26"/>
      <c r="H27" s="23" t="s">
        <v>23</v>
      </c>
      <c r="I27" s="5" t="s">
        <v>28</v>
      </c>
      <c r="J27" s="36"/>
    </row>
    <row r="28" spans="4:10" ht="16.5">
      <c r="D28" s="5" t="s">
        <v>17</v>
      </c>
      <c r="E28" s="5"/>
      <c r="F28" s="5" t="s">
        <v>29</v>
      </c>
      <c r="G28" s="5"/>
      <c r="H28" s="29">
        <v>1200000</v>
      </c>
      <c r="I28" s="29">
        <v>1380000</v>
      </c>
      <c r="J28" s="27" t="s">
        <v>30</v>
      </c>
    </row>
    <row r="29" spans="4:10" ht="13.5">
      <c r="D29" s="5" t="s">
        <v>18</v>
      </c>
      <c r="E29" s="5"/>
      <c r="F29" s="5" t="s">
        <v>31</v>
      </c>
      <c r="G29" s="5"/>
      <c r="H29" s="29">
        <f>+H28*0.1</f>
        <v>120000</v>
      </c>
      <c r="I29" s="29">
        <v>138000</v>
      </c>
      <c r="J29" s="5" t="s">
        <v>32</v>
      </c>
    </row>
    <row r="30" spans="4:10" ht="13.5">
      <c r="D30" s="5" t="s">
        <v>19</v>
      </c>
      <c r="E30" s="5"/>
      <c r="F30" s="5" t="s">
        <v>33</v>
      </c>
      <c r="G30" s="5"/>
      <c r="H30" s="29">
        <f>+H28-H29</f>
        <v>1080000</v>
      </c>
      <c r="I30" s="29">
        <v>1242000</v>
      </c>
      <c r="J30" s="5" t="s">
        <v>34</v>
      </c>
    </row>
    <row r="31" spans="4:10" ht="13.5">
      <c r="D31" s="5"/>
      <c r="E31" s="5"/>
      <c r="F31" s="5" t="s">
        <v>35</v>
      </c>
      <c r="G31" s="5" t="s">
        <v>36</v>
      </c>
      <c r="H31" s="29">
        <v>560000</v>
      </c>
      <c r="I31" s="29">
        <v>600000</v>
      </c>
      <c r="J31" s="5" t="s">
        <v>37</v>
      </c>
    </row>
    <row r="32" spans="4:10" ht="13.5">
      <c r="D32" s="5"/>
      <c r="E32" s="5"/>
      <c r="F32" s="5"/>
      <c r="G32" s="5" t="s">
        <v>38</v>
      </c>
      <c r="H32" s="29">
        <v>250000</v>
      </c>
      <c r="I32" s="29">
        <v>250000</v>
      </c>
      <c r="J32" s="5"/>
    </row>
    <row r="33" spans="4:10" ht="13.5">
      <c r="D33" s="5"/>
      <c r="E33" s="5"/>
      <c r="F33" s="5"/>
      <c r="G33" s="5" t="s">
        <v>39</v>
      </c>
      <c r="H33" s="29">
        <v>8300</v>
      </c>
      <c r="I33" s="29">
        <v>8300</v>
      </c>
      <c r="J33" s="5" t="s">
        <v>40</v>
      </c>
    </row>
    <row r="34" spans="4:10" ht="13.5">
      <c r="D34" s="5"/>
      <c r="E34" s="5"/>
      <c r="F34" s="5"/>
      <c r="G34" s="5" t="s">
        <v>41</v>
      </c>
      <c r="H34" s="29">
        <v>24000</v>
      </c>
      <c r="I34" s="29">
        <v>24000</v>
      </c>
      <c r="J34" s="5" t="s">
        <v>40</v>
      </c>
    </row>
    <row r="35" spans="4:10" ht="13.5">
      <c r="D35" s="5"/>
      <c r="E35" s="5"/>
      <c r="F35" s="5"/>
      <c r="G35" s="5" t="s">
        <v>42</v>
      </c>
      <c r="H35" s="29">
        <v>12500</v>
      </c>
      <c r="I35" s="29">
        <v>12500</v>
      </c>
      <c r="J35" s="5" t="s">
        <v>43</v>
      </c>
    </row>
    <row r="36" spans="4:10" ht="13.5">
      <c r="D36" s="5"/>
      <c r="E36" s="5"/>
      <c r="F36" s="5"/>
      <c r="G36" s="5" t="s">
        <v>44</v>
      </c>
      <c r="H36" s="29">
        <v>200000</v>
      </c>
      <c r="I36" s="29">
        <v>230000</v>
      </c>
      <c r="J36" s="5" t="s">
        <v>45</v>
      </c>
    </row>
    <row r="37" spans="4:10" ht="13.5">
      <c r="D37" s="5" t="s">
        <v>22</v>
      </c>
      <c r="E37" s="5"/>
      <c r="F37" s="5"/>
      <c r="G37" s="5" t="s">
        <v>46</v>
      </c>
      <c r="H37" s="29">
        <f>SUM(H31:H36)</f>
        <v>1054800</v>
      </c>
      <c r="I37" s="29">
        <v>1124800</v>
      </c>
      <c r="J37" s="5"/>
    </row>
    <row r="38" spans="4:10" ht="13.5">
      <c r="D38" s="5" t="s">
        <v>47</v>
      </c>
      <c r="E38" s="5"/>
      <c r="F38" s="5" t="s">
        <v>48</v>
      </c>
      <c r="G38" s="5"/>
      <c r="H38" s="29">
        <f>+H30-H37</f>
        <v>25200</v>
      </c>
      <c r="I38" s="29">
        <v>117200</v>
      </c>
      <c r="J38" s="5" t="s">
        <v>49</v>
      </c>
    </row>
    <row r="39" spans="4:10" ht="13.5">
      <c r="D39" s="5"/>
      <c r="E39" s="5"/>
      <c r="F39" s="5" t="s">
        <v>50</v>
      </c>
      <c r="G39" s="17"/>
      <c r="H39" s="29"/>
      <c r="I39" s="29"/>
      <c r="J39" s="5"/>
    </row>
    <row r="40" spans="4:10" ht="16.5">
      <c r="D40" s="5" t="s">
        <v>51</v>
      </c>
      <c r="E40" s="5"/>
      <c r="F40" s="28" t="s">
        <v>52</v>
      </c>
      <c r="G40" s="5"/>
      <c r="H40" s="29">
        <v>12500</v>
      </c>
      <c r="I40" s="29">
        <v>12500</v>
      </c>
      <c r="J40" s="5"/>
    </row>
    <row r="41" spans="4:10" ht="13.5">
      <c r="D41" s="5" t="s">
        <v>53</v>
      </c>
      <c r="E41" s="5"/>
      <c r="F41" s="5" t="s">
        <v>54</v>
      </c>
      <c r="G41" s="5"/>
      <c r="H41" s="29">
        <v>-81800</v>
      </c>
      <c r="I41" s="29">
        <v>-81800</v>
      </c>
      <c r="J41" s="5" t="s">
        <v>40</v>
      </c>
    </row>
    <row r="42" spans="4:10" ht="13.5">
      <c r="D42" s="5"/>
      <c r="E42" s="5"/>
      <c r="F42" s="5" t="s">
        <v>55</v>
      </c>
      <c r="G42" s="5"/>
      <c r="H42" s="29">
        <f>+H38+H40+H41</f>
        <v>-44100</v>
      </c>
      <c r="I42" s="29">
        <v>47899.99999999977</v>
      </c>
      <c r="J42" s="5" t="s">
        <v>56</v>
      </c>
    </row>
    <row r="43" ht="13.5">
      <c r="H43" s="19"/>
    </row>
    <row r="44" ht="13.5">
      <c r="H44" s="19"/>
    </row>
    <row r="45" ht="13.5">
      <c r="H45" s="19"/>
    </row>
    <row r="46" ht="13.5">
      <c r="G46" s="19"/>
    </row>
    <row r="47" spans="4:11" ht="13.5">
      <c r="D47" s="5" t="s">
        <v>60</v>
      </c>
      <c r="E47" s="5"/>
      <c r="F47" s="5" t="s">
        <v>61</v>
      </c>
      <c r="G47" s="23" t="s">
        <v>62</v>
      </c>
      <c r="H47" s="5" t="s">
        <v>63</v>
      </c>
      <c r="I47" s="5" t="s">
        <v>64</v>
      </c>
      <c r="J47" s="5" t="s">
        <v>20</v>
      </c>
      <c r="K47" s="5" t="s">
        <v>46</v>
      </c>
    </row>
    <row r="48" spans="4:11" ht="13.5">
      <c r="D48" s="30" t="s">
        <v>29</v>
      </c>
      <c r="E48" s="30"/>
      <c r="F48" s="32">
        <v>14400000</v>
      </c>
      <c r="G48" s="33">
        <v>16559999.999999998</v>
      </c>
      <c r="H48" s="33">
        <v>19043999.999999996</v>
      </c>
      <c r="I48" s="33">
        <v>19996199.999999996</v>
      </c>
      <c r="J48" s="33">
        <v>20996009.999999996</v>
      </c>
      <c r="K48" s="31" t="s">
        <v>65</v>
      </c>
    </row>
    <row r="49" spans="4:11" ht="13.5">
      <c r="D49" s="30" t="s">
        <v>31</v>
      </c>
      <c r="E49" s="30"/>
      <c r="F49" s="32">
        <v>1440000</v>
      </c>
      <c r="G49" s="32">
        <v>1656000</v>
      </c>
      <c r="H49" s="32">
        <v>1904400</v>
      </c>
      <c r="I49" s="32">
        <v>1999620</v>
      </c>
      <c r="J49" s="32">
        <v>2099601</v>
      </c>
      <c r="K49" s="31"/>
    </row>
    <row r="50" spans="4:11" ht="13.5">
      <c r="D50" s="30" t="s">
        <v>33</v>
      </c>
      <c r="E50" s="30"/>
      <c r="F50" s="32">
        <v>12960000</v>
      </c>
      <c r="G50" s="32">
        <v>14903999.999999998</v>
      </c>
      <c r="H50" s="33">
        <v>17139599.999999996</v>
      </c>
      <c r="I50" s="32">
        <v>17996579.999999996</v>
      </c>
      <c r="J50" s="32">
        <v>18896408.999999996</v>
      </c>
      <c r="K50" s="31"/>
    </row>
    <row r="51" spans="4:11" ht="13.5">
      <c r="D51" s="30" t="s">
        <v>35</v>
      </c>
      <c r="E51" s="30" t="s">
        <v>36</v>
      </c>
      <c r="F51" s="32">
        <v>6720000</v>
      </c>
      <c r="G51" s="34">
        <v>7056000</v>
      </c>
      <c r="H51" s="34">
        <v>7408800</v>
      </c>
      <c r="I51" s="34">
        <v>7779240</v>
      </c>
      <c r="J51" s="34">
        <v>8168202</v>
      </c>
      <c r="K51" s="31" t="s">
        <v>66</v>
      </c>
    </row>
    <row r="52" spans="4:11" ht="13.5">
      <c r="D52" s="30"/>
      <c r="E52" s="30" t="s">
        <v>21</v>
      </c>
      <c r="F52" s="32">
        <v>3000000</v>
      </c>
      <c r="G52" s="33">
        <v>3000000</v>
      </c>
      <c r="H52" s="33">
        <v>3000000</v>
      </c>
      <c r="I52" s="32">
        <v>3000000</v>
      </c>
      <c r="J52" s="32">
        <v>3000000</v>
      </c>
      <c r="K52" s="31"/>
    </row>
    <row r="53" spans="4:11" ht="13.5">
      <c r="D53" s="30"/>
      <c r="E53" s="30" t="s">
        <v>39</v>
      </c>
      <c r="F53" s="32">
        <v>99600</v>
      </c>
      <c r="G53" s="33">
        <v>79700</v>
      </c>
      <c r="H53" s="33">
        <v>59800</v>
      </c>
      <c r="I53" s="32">
        <v>39800</v>
      </c>
      <c r="J53" s="32">
        <v>19900</v>
      </c>
      <c r="K53" s="31"/>
    </row>
    <row r="54" spans="4:11" ht="13.5">
      <c r="D54" s="30"/>
      <c r="E54" s="30" t="s">
        <v>41</v>
      </c>
      <c r="F54" s="32">
        <v>288000</v>
      </c>
      <c r="G54" s="34">
        <v>288000</v>
      </c>
      <c r="H54" s="33">
        <v>288000</v>
      </c>
      <c r="I54" s="32">
        <v>288000</v>
      </c>
      <c r="J54" s="32">
        <v>240000</v>
      </c>
      <c r="K54" s="31"/>
    </row>
    <row r="55" spans="4:11" ht="13.5">
      <c r="D55" s="30"/>
      <c r="E55" s="30" t="s">
        <v>42</v>
      </c>
      <c r="F55" s="32">
        <v>150000</v>
      </c>
      <c r="G55" s="34">
        <v>118000</v>
      </c>
      <c r="H55" s="33">
        <v>118000</v>
      </c>
      <c r="I55" s="32">
        <v>118000</v>
      </c>
      <c r="J55" s="32">
        <v>118000</v>
      </c>
      <c r="K55" s="31"/>
    </row>
    <row r="56" spans="4:11" ht="13.5">
      <c r="D56" s="30"/>
      <c r="E56" s="30" t="s">
        <v>44</v>
      </c>
      <c r="F56" s="32">
        <v>2400000</v>
      </c>
      <c r="G56" s="34">
        <v>2640000</v>
      </c>
      <c r="H56" s="34">
        <v>2904000</v>
      </c>
      <c r="I56" s="34">
        <v>3194400</v>
      </c>
      <c r="J56" s="34">
        <v>3513840</v>
      </c>
      <c r="K56" s="31" t="s">
        <v>67</v>
      </c>
    </row>
    <row r="57" spans="4:11" ht="13.5">
      <c r="D57" s="30"/>
      <c r="E57" s="30" t="s">
        <v>46</v>
      </c>
      <c r="F57" s="32">
        <v>12657600</v>
      </c>
      <c r="G57" s="32">
        <v>13181700</v>
      </c>
      <c r="H57" s="33">
        <v>13778600</v>
      </c>
      <c r="I57" s="32">
        <v>14419440</v>
      </c>
      <c r="J57" s="32">
        <v>15059942.000000002</v>
      </c>
      <c r="K57" s="31"/>
    </row>
    <row r="58" spans="4:11" ht="13.5">
      <c r="D58" s="30" t="s">
        <v>48</v>
      </c>
      <c r="E58" s="30"/>
      <c r="F58" s="32">
        <v>302400</v>
      </c>
      <c r="G58" s="32">
        <v>1722300</v>
      </c>
      <c r="H58" s="33">
        <v>3361000</v>
      </c>
      <c r="I58" s="32">
        <v>3577140</v>
      </c>
      <c r="J58" s="32">
        <v>3836466.9999999944</v>
      </c>
      <c r="K58" s="31"/>
    </row>
    <row r="59" spans="4:11" ht="13.5">
      <c r="D59" s="30" t="s">
        <v>68</v>
      </c>
      <c r="E59" s="30"/>
      <c r="F59" s="32">
        <v>221200</v>
      </c>
      <c r="G59" s="32">
        <v>931149.9999999991</v>
      </c>
      <c r="H59" s="32">
        <v>1750500</v>
      </c>
      <c r="I59" s="32">
        <v>1858570</v>
      </c>
      <c r="J59" s="32">
        <v>1988233.5</v>
      </c>
      <c r="K59" s="31" t="s">
        <v>69</v>
      </c>
    </row>
    <row r="60" spans="4:11" ht="13.5">
      <c r="D60" s="30" t="s">
        <v>70</v>
      </c>
      <c r="E60" s="30"/>
      <c r="F60" s="32">
        <v>81200</v>
      </c>
      <c r="G60" s="32">
        <v>791149.9999999991</v>
      </c>
      <c r="H60" s="32">
        <v>1610500</v>
      </c>
      <c r="I60" s="32">
        <v>1718570</v>
      </c>
      <c r="J60" s="32">
        <v>1848233.5</v>
      </c>
      <c r="K60" s="30"/>
    </row>
  </sheetData>
  <mergeCells count="1">
    <mergeCell ref="J26:J2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</dc:creator>
  <cp:keywords/>
  <dc:description/>
  <cp:lastModifiedBy>遠山</cp:lastModifiedBy>
  <dcterms:created xsi:type="dcterms:W3CDTF">2003-04-23T02:07:03Z</dcterms:created>
  <dcterms:modified xsi:type="dcterms:W3CDTF">2003-09-23T06:30:15Z</dcterms:modified>
  <cp:category/>
  <cp:version/>
  <cp:contentType/>
  <cp:contentStatus/>
</cp:coreProperties>
</file>